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3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J32" i="1" s="1"/>
  <c r="I33" i="1"/>
  <c r="H33" i="1"/>
  <c r="H32" i="1"/>
  <c r="H31" i="1"/>
  <c r="H30" i="1"/>
  <c r="J30" i="1" s="1"/>
  <c r="H29" i="1"/>
  <c r="J31" i="1"/>
  <c r="J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J33" i="1" l="1"/>
</calcChain>
</file>

<file path=xl/sharedStrings.xml><?xml version="1.0" encoding="utf-8"?>
<sst xmlns="http://schemas.openxmlformats.org/spreadsheetml/2006/main" count="37" uniqueCount="35">
  <si>
    <t>Age</t>
  </si>
  <si>
    <t>90 and over</t>
  </si>
  <si>
    <t>All ages</t>
  </si>
  <si>
    <t>Band</t>
  </si>
  <si>
    <t>0-4</t>
  </si>
  <si>
    <t>10-14</t>
  </si>
  <si>
    <t>5-9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</si>
  <si>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</si>
  <si>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</si>
  <si>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</si>
  <si>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</si>
  <si>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</si>
  <si>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</si>
  <si>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</si>
  <si>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</si>
  <si>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</si>
  <si>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</si>
  <si>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</si>
  <si>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</si>
  <si>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</si>
  <si>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</si>
  <si>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</si>
  <si>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</si>
  <si>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Change</t>
  </si>
  <si>
    <t>Change, 2016-17</t>
  </si>
  <si>
    <t>0-19</t>
  </si>
  <si>
    <t>20-39</t>
  </si>
  <si>
    <t>40-59</t>
  </si>
  <si>
    <t>60-79</t>
  </si>
  <si>
    <t>80+</t>
  </si>
  <si>
    <t>Source: ONS "Population projections – local authorities: SNPP Z1", released May 2018 based on 2016 data.</t>
  </si>
  <si>
    <t>Compiled: G.Crawford, Jan 2019, for Bridport Area Neighbourhood Plan</t>
  </si>
  <si>
    <t>https://www.ons.gov.uk/peoplepopulationandcommunity/populationandmigration/populationprojections/datasets/localauthoritiesinenglandz1</t>
  </si>
  <si>
    <t>NB:  There is no clear pattern if looked at in 1-year or 5-year age groups.</t>
  </si>
  <si>
    <t>Change in number of people 2016-17 by 20-year age band, West Dorset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</si>
</sst>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" fontId="0" fillId="0" borderId="0" xfId="0" quotePrefix="1" applyNumberFormat="1"/>
    <xf numFmtId="1" fontId="0" fillId="0" borderId="0" xfId="0" applyNumberFormat="1"/>
    <xf numFmtId="0" fontId="0" fillId="0" borderId="0" xfId="0" applyAlignment="1">
      <alignment horizontal="center" wrapTex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Sheet1!$G$29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Change in number of people 2016-17 by 20-year age band, West Dorset</c:v>
                </c:pt>
              </c:strCache>
            </c:strRef>
          </c:cat>
          <c:val>
            <c:numRef>
              <c:f>Sheet1!$J$29</c:f>
              <c:numCache>
                <c:formatCode>General</c:formatCode>
                <c:ptCount val="1"/>
                <c:pt idx="0">
                  <c:v>-127.14099999999598</c:v>
                </c:pt>
              </c:numCache>
            </c:numRef>
          </c:val>
        </c:ser>
        <c:ser>
          <c:idx val="0"/>
          <c:order val="1"/>
          <c:tx>
            <c:strRef>
              <c:f>Sheet1!$G$30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Change in number of people 2016-17 by 20-year age band, West Dorset</c:v>
                </c:pt>
              </c:strCache>
            </c:strRef>
          </c:cat>
          <c:val>
            <c:numRef>
              <c:f>Sheet1!$J$30</c:f>
              <c:numCache>
                <c:formatCode>General</c:formatCode>
                <c:ptCount val="1"/>
                <c:pt idx="0">
                  <c:v>8.4759999999987485</c:v>
                </c:pt>
              </c:numCache>
            </c:numRef>
          </c:val>
        </c:ser>
        <c:ser>
          <c:idx val="1"/>
          <c:order val="2"/>
          <c:tx>
            <c:strRef>
              <c:f>Sheet1!$G$31</c:f>
              <c:strCache>
                <c:ptCount val="1"/>
                <c:pt idx="0">
                  <c:v>40-59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Change in number of people 2016-17 by 20-year age band, West Dorset</c:v>
                </c:pt>
              </c:strCache>
            </c:strRef>
          </c:cat>
          <c:val>
            <c:numRef>
              <c:f>Sheet1!$J$31</c:f>
              <c:numCache>
                <c:formatCode>General</c:formatCode>
                <c:ptCount val="1"/>
                <c:pt idx="0">
                  <c:v>-154.8070000000007</c:v>
                </c:pt>
              </c:numCache>
            </c:numRef>
          </c:val>
        </c:ser>
        <c:ser>
          <c:idx val="3"/>
          <c:order val="3"/>
          <c:tx>
            <c:strRef>
              <c:f>Sheet1!$G$32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Change in number of people 2016-17 by 20-year age band, West Dorset</c:v>
                </c:pt>
              </c:strCache>
            </c:strRef>
          </c:cat>
          <c:val>
            <c:numRef>
              <c:f>Sheet1!$J$32</c:f>
              <c:numCache>
                <c:formatCode>General</c:formatCode>
                <c:ptCount val="1"/>
                <c:pt idx="0">
                  <c:v>507.4619999999959</c:v>
                </c:pt>
              </c:numCache>
            </c:numRef>
          </c:val>
        </c:ser>
        <c:ser>
          <c:idx val="4"/>
          <c:order val="4"/>
          <c:tx>
            <c:strRef>
              <c:f>Sheet1!$G$33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Change in number of people 2016-17 by 20-year age band, West Dorset</c:v>
                </c:pt>
              </c:strCache>
            </c:strRef>
          </c:cat>
          <c:val>
            <c:numRef>
              <c:f>Sheet1!$J$33</c:f>
              <c:numCache>
                <c:formatCode>General</c:formatCode>
                <c:ptCount val="1"/>
                <c:pt idx="0">
                  <c:v>90.441999999999098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73792"/>
        <c:axId val="257875328"/>
      </c:barChart>
      <c:catAx>
        <c:axId val="25787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75328"/>
        <c:crosses val="autoZero"/>
        <c:auto val="1"/>
        <c:lblAlgn val="ctr"/>
        <c:lblOffset val="100"/>
        <c:noMultiLvlLbl val="0"/>
      </c:catAx>
      <c:valAx>
        <c:axId val="2578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7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8963254593179"/>
          <c:y val="0.89409667541557303"/>
          <c:w val="0.6776205161854768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27</xdr:row>
      <xdr:rowOff>9525</xdr:rowOff>
    </xdr:from>
    <xdr:to>
      <xdr:col>19</xdr:col>
      <xdr:colOff>266700</xdr:colOff>
      <xdr:row>43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peoplepopulationandcommunity/populationandmigration/populationprojections/datasets/localauthoritiesinenglandz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/>
  </sheetViews>
  <sheetFormatPr defaultRowHeight="15" x14ac:dyDescent="0.25"/>
  <sheetData>
    <row r="1" spans="1:12" x14ac:dyDescent="0.25">
      <c r="A1" t="s">
        <v>34</v>
      </c>
    </row>
    <row r="2" spans="1:12" x14ac:dyDescent="0.25">
      <c r="A2" t="s">
        <v>30</v>
      </c>
    </row>
    <row r="3" spans="1:12" x14ac:dyDescent="0.25">
      <c r="A3" s="6" t="s">
        <v>32</v>
      </c>
    </row>
    <row r="4" spans="1:12" x14ac:dyDescent="0.25">
      <c r="A4" t="s">
        <v>31</v>
      </c>
    </row>
    <row r="6" spans="1:12" s="1" customFormat="1" ht="30" x14ac:dyDescent="0.25">
      <c r="A6" s="1" t="s">
        <v>0</v>
      </c>
      <c r="B6" s="1">
        <v>2016</v>
      </c>
      <c r="C6" s="1">
        <v>2017</v>
      </c>
      <c r="D6" s="1" t="s">
        <v>23</v>
      </c>
      <c r="G6" s="1" t="s">
        <v>3</v>
      </c>
      <c r="H6" s="1">
        <v>2016</v>
      </c>
      <c r="I6" s="1">
        <v>2017</v>
      </c>
      <c r="J6" s="5" t="s">
        <v>24</v>
      </c>
    </row>
    <row r="7" spans="1:12" x14ac:dyDescent="0.25">
      <c r="A7">
        <v>0</v>
      </c>
      <c r="B7">
        <v>764</v>
      </c>
      <c r="C7">
        <v>778.85400000000004</v>
      </c>
      <c r="D7" s="4">
        <f>C7-B7</f>
        <v>14.854000000000042</v>
      </c>
      <c r="G7" s="2" t="s">
        <v>4</v>
      </c>
      <c r="H7">
        <f>SUM(B7:B11)</f>
        <v>4295</v>
      </c>
      <c r="I7">
        <f>SUM(C7:C11)</f>
        <v>4209.2880000000005</v>
      </c>
      <c r="J7">
        <f>I7-H7</f>
        <v>-85.711999999999534</v>
      </c>
      <c r="L7" t="s">
        <v>33</v>
      </c>
    </row>
    <row r="8" spans="1:12" x14ac:dyDescent="0.25">
      <c r="A8">
        <v>1</v>
      </c>
      <c r="B8">
        <v>818</v>
      </c>
      <c r="C8">
        <v>795.81500000000005</v>
      </c>
      <c r="D8" s="4">
        <f t="shared" ref="D8:D71" si="0">C8-B8</f>
        <v>-22.184999999999945</v>
      </c>
      <c r="G8" s="2" t="s">
        <v>6</v>
      </c>
      <c r="H8">
        <f>SUM(B12:B16)</f>
        <v>4933</v>
      </c>
      <c r="I8">
        <f>SUM(C12:C16)</f>
        <v>5045.5190000000002</v>
      </c>
      <c r="J8">
        <f t="shared" ref="J8:J25" si="1">I8-H8</f>
        <v>112.51900000000023</v>
      </c>
    </row>
    <row r="9" spans="1:12" x14ac:dyDescent="0.25">
      <c r="A9">
        <v>2</v>
      </c>
      <c r="B9">
        <v>855</v>
      </c>
      <c r="C9">
        <v>845.39300000000003</v>
      </c>
      <c r="D9" s="4">
        <f t="shared" si="0"/>
        <v>-9.6069999999999709</v>
      </c>
      <c r="G9" s="2" t="s">
        <v>5</v>
      </c>
      <c r="H9">
        <f>SUM(B17:B21)</f>
        <v>5295</v>
      </c>
      <c r="I9">
        <f>SUM(C17:C21)</f>
        <v>5325.415</v>
      </c>
      <c r="J9">
        <f t="shared" si="1"/>
        <v>30.414999999999964</v>
      </c>
    </row>
    <row r="10" spans="1:12" x14ac:dyDescent="0.25">
      <c r="A10">
        <v>3</v>
      </c>
      <c r="B10">
        <v>879</v>
      </c>
      <c r="C10">
        <v>883.11300000000006</v>
      </c>
      <c r="D10" s="4">
        <f t="shared" si="0"/>
        <v>4.1130000000000564</v>
      </c>
      <c r="G10" s="2" t="s">
        <v>7</v>
      </c>
      <c r="H10">
        <f>SUM(B22:B26)</f>
        <v>5423</v>
      </c>
      <c r="I10">
        <f>SUM(C22:C26)</f>
        <v>5238.6370000000006</v>
      </c>
      <c r="J10">
        <f t="shared" si="1"/>
        <v>-184.36299999999937</v>
      </c>
    </row>
    <row r="11" spans="1:12" x14ac:dyDescent="0.25">
      <c r="A11">
        <v>4</v>
      </c>
      <c r="B11">
        <v>979</v>
      </c>
      <c r="C11">
        <v>906.11300000000006</v>
      </c>
      <c r="D11" s="4">
        <f t="shared" si="0"/>
        <v>-72.886999999999944</v>
      </c>
      <c r="G11" s="2" t="s">
        <v>8</v>
      </c>
      <c r="H11">
        <f>SUM(B27:B31)</f>
        <v>3758</v>
      </c>
      <c r="I11">
        <f>SUM(C27:C31)</f>
        <v>3718.0389999999998</v>
      </c>
      <c r="J11">
        <f t="shared" si="1"/>
        <v>-39.96100000000024</v>
      </c>
    </row>
    <row r="12" spans="1:12" x14ac:dyDescent="0.25">
      <c r="A12">
        <v>5</v>
      </c>
      <c r="B12">
        <v>982</v>
      </c>
      <c r="C12">
        <v>1005.95</v>
      </c>
      <c r="D12" s="4">
        <f t="shared" si="0"/>
        <v>23.950000000000045</v>
      </c>
      <c r="G12" s="3" t="s">
        <v>9</v>
      </c>
      <c r="H12">
        <f>SUM(B32:B36)</f>
        <v>4438</v>
      </c>
      <c r="I12">
        <f>SUM(C32:C36)</f>
        <v>4342.5590000000002</v>
      </c>
      <c r="J12">
        <f t="shared" si="1"/>
        <v>-95.440999999999804</v>
      </c>
    </row>
    <row r="13" spans="1:12" x14ac:dyDescent="0.25">
      <c r="A13">
        <v>6</v>
      </c>
      <c r="B13">
        <v>981</v>
      </c>
      <c r="C13">
        <v>1005.2670000000001</v>
      </c>
      <c r="D13" s="4">
        <f t="shared" si="0"/>
        <v>24.267000000000053</v>
      </c>
      <c r="G13" s="2" t="s">
        <v>10</v>
      </c>
      <c r="H13">
        <f>SUM(B37:B41)</f>
        <v>3883</v>
      </c>
      <c r="I13">
        <f>SUM(C37:C41)</f>
        <v>4033.3940000000002</v>
      </c>
      <c r="J13">
        <f t="shared" si="1"/>
        <v>150.39400000000023</v>
      </c>
    </row>
    <row r="14" spans="1:12" x14ac:dyDescent="0.25">
      <c r="A14">
        <v>7</v>
      </c>
      <c r="B14">
        <v>964</v>
      </c>
      <c r="C14">
        <v>1001.29</v>
      </c>
      <c r="D14" s="4">
        <f t="shared" si="0"/>
        <v>37.289999999999964</v>
      </c>
      <c r="G14" s="2" t="s">
        <v>11</v>
      </c>
      <c r="H14">
        <f>SUM(B42:B46)</f>
        <v>4293</v>
      </c>
      <c r="I14">
        <f>SUM(C42:C46)</f>
        <v>4286.4839999999995</v>
      </c>
      <c r="J14">
        <f t="shared" si="1"/>
        <v>-6.5160000000005311</v>
      </c>
    </row>
    <row r="15" spans="1:12" x14ac:dyDescent="0.25">
      <c r="A15">
        <v>8</v>
      </c>
      <c r="B15">
        <v>1019</v>
      </c>
      <c r="C15">
        <v>989.83399999999995</v>
      </c>
      <c r="D15" s="4">
        <f t="shared" si="0"/>
        <v>-29.166000000000054</v>
      </c>
      <c r="G15" s="2" t="s">
        <v>12</v>
      </c>
      <c r="H15">
        <f>SUM(B47:B51)</f>
        <v>5361</v>
      </c>
      <c r="I15">
        <f>SUM(C47:C51)</f>
        <v>5131.5579999999991</v>
      </c>
      <c r="J15">
        <f t="shared" si="1"/>
        <v>-229.44200000000092</v>
      </c>
    </row>
    <row r="16" spans="1:12" x14ac:dyDescent="0.25">
      <c r="A16">
        <v>9</v>
      </c>
      <c r="B16">
        <v>987</v>
      </c>
      <c r="C16">
        <v>1043.1780000000001</v>
      </c>
      <c r="D16" s="4">
        <f t="shared" si="0"/>
        <v>56.178000000000111</v>
      </c>
      <c r="G16" s="2" t="s">
        <v>13</v>
      </c>
      <c r="H16">
        <f>SUM(B52:B56)</f>
        <v>6784</v>
      </c>
      <c r="I16">
        <f>SUM(C52:C56)</f>
        <v>6634.47</v>
      </c>
      <c r="J16">
        <f t="shared" si="1"/>
        <v>-149.52999999999975</v>
      </c>
    </row>
    <row r="17" spans="1:10" x14ac:dyDescent="0.25">
      <c r="A17">
        <v>10</v>
      </c>
      <c r="B17">
        <v>1013</v>
      </c>
      <c r="C17">
        <v>1035.7619999999999</v>
      </c>
      <c r="D17" s="4">
        <f t="shared" si="0"/>
        <v>22.761999999999944</v>
      </c>
      <c r="G17" s="2" t="s">
        <v>14</v>
      </c>
      <c r="H17">
        <f>SUM(B57:B61)</f>
        <v>7910</v>
      </c>
      <c r="I17">
        <f>SUM(C57:C61)</f>
        <v>7814.1650000000009</v>
      </c>
      <c r="J17">
        <f t="shared" si="1"/>
        <v>-95.834999999999127</v>
      </c>
    </row>
    <row r="18" spans="1:10" x14ac:dyDescent="0.25">
      <c r="A18">
        <v>11</v>
      </c>
      <c r="B18">
        <v>1000</v>
      </c>
      <c r="C18">
        <v>1058.3050000000001</v>
      </c>
      <c r="D18" s="4">
        <f t="shared" si="0"/>
        <v>58.305000000000064</v>
      </c>
      <c r="G18" s="2" t="s">
        <v>15</v>
      </c>
      <c r="H18">
        <f>SUM(B62:B66)</f>
        <v>7467</v>
      </c>
      <c r="I18">
        <f>SUM(C62:C66)</f>
        <v>7787</v>
      </c>
      <c r="J18">
        <f t="shared" si="1"/>
        <v>320</v>
      </c>
    </row>
    <row r="19" spans="1:10" x14ac:dyDescent="0.25">
      <c r="A19">
        <v>12</v>
      </c>
      <c r="B19">
        <v>1015</v>
      </c>
      <c r="C19">
        <v>1048.4939999999999</v>
      </c>
      <c r="D19" s="4">
        <f t="shared" si="0"/>
        <v>33.493999999999915</v>
      </c>
      <c r="G19" s="2" t="s">
        <v>16</v>
      </c>
      <c r="H19">
        <f>SUM(B67:B71)</f>
        <v>7421</v>
      </c>
      <c r="I19">
        <f>SUM(C67:C71)</f>
        <v>7474.0659999999998</v>
      </c>
      <c r="J19">
        <f t="shared" si="1"/>
        <v>53.065999999999804</v>
      </c>
    </row>
    <row r="20" spans="1:10" x14ac:dyDescent="0.25">
      <c r="A20">
        <v>13</v>
      </c>
      <c r="B20">
        <v>1070</v>
      </c>
      <c r="C20">
        <v>1057.0830000000001</v>
      </c>
      <c r="D20" s="4">
        <f t="shared" si="0"/>
        <v>-12.916999999999916</v>
      </c>
      <c r="G20" s="2" t="s">
        <v>17</v>
      </c>
      <c r="H20">
        <f>SUM(B72:B76)</f>
        <v>8778</v>
      </c>
      <c r="I20">
        <f>SUM(C72:C76)</f>
        <v>8329.3529999999992</v>
      </c>
      <c r="J20">
        <f t="shared" si="1"/>
        <v>-448.64700000000084</v>
      </c>
    </row>
    <row r="21" spans="1:10" x14ac:dyDescent="0.25">
      <c r="A21">
        <v>14</v>
      </c>
      <c r="B21">
        <v>1197</v>
      </c>
      <c r="C21">
        <v>1125.771</v>
      </c>
      <c r="D21" s="4">
        <f t="shared" si="0"/>
        <v>-71.229000000000042</v>
      </c>
      <c r="G21" s="2" t="s">
        <v>18</v>
      </c>
      <c r="H21">
        <f>SUM(B77:B81)</f>
        <v>7418</v>
      </c>
      <c r="I21">
        <f>SUM(C77:C81)</f>
        <v>8057.9070000000002</v>
      </c>
      <c r="J21">
        <f t="shared" si="1"/>
        <v>639.90700000000015</v>
      </c>
    </row>
    <row r="22" spans="1:10" x14ac:dyDescent="0.25">
      <c r="A22">
        <v>15</v>
      </c>
      <c r="B22">
        <v>1152</v>
      </c>
      <c r="C22">
        <v>1192.232</v>
      </c>
      <c r="D22" s="4">
        <f t="shared" si="0"/>
        <v>40.231999999999971</v>
      </c>
      <c r="G22" s="2" t="s">
        <v>19</v>
      </c>
      <c r="H22">
        <f>SUM(B82:B86)</f>
        <v>5388</v>
      </c>
      <c r="I22">
        <f>SUM(C82:C86)</f>
        <v>5651.1359999999986</v>
      </c>
      <c r="J22">
        <f t="shared" si="1"/>
        <v>263.1359999999986</v>
      </c>
    </row>
    <row r="23" spans="1:10" x14ac:dyDescent="0.25">
      <c r="A23">
        <v>16</v>
      </c>
      <c r="B23">
        <v>1239</v>
      </c>
      <c r="C23">
        <v>1160.848</v>
      </c>
      <c r="D23" s="4">
        <f t="shared" si="0"/>
        <v>-78.152000000000044</v>
      </c>
      <c r="G23" s="2" t="s">
        <v>20</v>
      </c>
      <c r="H23">
        <f>SUM(B87:B91)</f>
        <v>4192</v>
      </c>
      <c r="I23">
        <f>SUM(C87:C91)</f>
        <v>4195.3869999999997</v>
      </c>
      <c r="J23">
        <f t="shared" si="1"/>
        <v>3.3869999999997162</v>
      </c>
    </row>
    <row r="24" spans="1:10" x14ac:dyDescent="0.25">
      <c r="A24">
        <v>17</v>
      </c>
      <c r="B24">
        <v>1159</v>
      </c>
      <c r="C24">
        <v>1181.4290000000001</v>
      </c>
      <c r="D24" s="4">
        <f t="shared" si="0"/>
        <v>22.429000000000087</v>
      </c>
      <c r="G24" s="2" t="s">
        <v>21</v>
      </c>
      <c r="H24">
        <f>SUM(B92:B96)</f>
        <v>2817</v>
      </c>
      <c r="I24">
        <f>SUM(C92:C96)</f>
        <v>2897.7929999999997</v>
      </c>
      <c r="J24">
        <f t="shared" si="1"/>
        <v>80.792999999999665</v>
      </c>
    </row>
    <row r="25" spans="1:10" x14ac:dyDescent="0.25">
      <c r="A25">
        <v>18</v>
      </c>
      <c r="B25">
        <v>1123</v>
      </c>
      <c r="C25">
        <v>1072.5050000000001</v>
      </c>
      <c r="D25" s="4">
        <f t="shared" si="0"/>
        <v>-50.494999999999891</v>
      </c>
      <c r="G25" s="2" t="s">
        <v>22</v>
      </c>
      <c r="H25">
        <f>SUM(B97)</f>
        <v>1651</v>
      </c>
      <c r="I25">
        <f>SUM(C97)</f>
        <v>1657.2619999999999</v>
      </c>
      <c r="J25">
        <f t="shared" si="1"/>
        <v>6.2619999999999436</v>
      </c>
    </row>
    <row r="26" spans="1:10" x14ac:dyDescent="0.25">
      <c r="A26">
        <v>19</v>
      </c>
      <c r="B26">
        <v>750</v>
      </c>
      <c r="C26">
        <v>631.62300000000005</v>
      </c>
      <c r="D26" s="4">
        <f t="shared" si="0"/>
        <v>-118.37699999999995</v>
      </c>
    </row>
    <row r="27" spans="1:10" x14ac:dyDescent="0.25">
      <c r="A27">
        <v>20</v>
      </c>
      <c r="B27">
        <v>655</v>
      </c>
      <c r="C27">
        <v>608.81399999999996</v>
      </c>
      <c r="D27" s="4">
        <f t="shared" si="0"/>
        <v>-46.186000000000035</v>
      </c>
    </row>
    <row r="28" spans="1:10" ht="30" x14ac:dyDescent="0.25">
      <c r="A28">
        <v>21</v>
      </c>
      <c r="B28">
        <v>733</v>
      </c>
      <c r="C28">
        <v>670.803</v>
      </c>
      <c r="D28" s="4">
        <f t="shared" si="0"/>
        <v>-62.197000000000003</v>
      </c>
      <c r="G28" s="1" t="s">
        <v>3</v>
      </c>
      <c r="H28" s="1">
        <v>2016</v>
      </c>
      <c r="I28" s="1">
        <v>2017</v>
      </c>
      <c r="J28" s="5" t="s">
        <v>24</v>
      </c>
    </row>
    <row r="29" spans="1:10" x14ac:dyDescent="0.25">
      <c r="A29">
        <v>22</v>
      </c>
      <c r="B29">
        <v>759</v>
      </c>
      <c r="C29">
        <v>770.01900000000001</v>
      </c>
      <c r="D29" s="4">
        <f t="shared" si="0"/>
        <v>11.019000000000005</v>
      </c>
      <c r="G29" s="2" t="s">
        <v>25</v>
      </c>
      <c r="H29">
        <f>SUM(H7:H10)</f>
        <v>19946</v>
      </c>
      <c r="I29">
        <f>SUM(I7:I10)</f>
        <v>19818.859000000004</v>
      </c>
      <c r="J29">
        <f>I29-H29</f>
        <v>-127.14099999999598</v>
      </c>
    </row>
    <row r="30" spans="1:10" x14ac:dyDescent="0.25">
      <c r="A30">
        <v>23</v>
      </c>
      <c r="B30">
        <v>839</v>
      </c>
      <c r="C30">
        <v>823.44799999999998</v>
      </c>
      <c r="D30" s="4">
        <f t="shared" si="0"/>
        <v>-15.552000000000021</v>
      </c>
      <c r="G30" s="2" t="s">
        <v>26</v>
      </c>
      <c r="H30">
        <f>SUM(H11:H14)</f>
        <v>16372</v>
      </c>
      <c r="I30">
        <f>SUM(I11:I14)</f>
        <v>16380.475999999999</v>
      </c>
      <c r="J30">
        <f t="shared" ref="J30:J33" si="2">I30-H30</f>
        <v>8.4759999999987485</v>
      </c>
    </row>
    <row r="31" spans="1:10" x14ac:dyDescent="0.25">
      <c r="A31">
        <v>24</v>
      </c>
      <c r="B31">
        <v>772</v>
      </c>
      <c r="C31">
        <v>844.95500000000004</v>
      </c>
      <c r="D31" s="4">
        <f t="shared" si="0"/>
        <v>72.955000000000041</v>
      </c>
      <c r="G31" s="2" t="s">
        <v>27</v>
      </c>
      <c r="H31">
        <f>SUM(H15:H18)</f>
        <v>27522</v>
      </c>
      <c r="I31">
        <f>SUM(I15:I18)</f>
        <v>27367.192999999999</v>
      </c>
      <c r="J31">
        <f t="shared" si="2"/>
        <v>-154.8070000000007</v>
      </c>
    </row>
    <row r="32" spans="1:10" x14ac:dyDescent="0.25">
      <c r="A32">
        <v>25</v>
      </c>
      <c r="B32">
        <v>825</v>
      </c>
      <c r="C32">
        <v>788.702</v>
      </c>
      <c r="D32" s="4">
        <f t="shared" si="0"/>
        <v>-36.298000000000002</v>
      </c>
      <c r="G32" s="2" t="s">
        <v>28</v>
      </c>
      <c r="H32">
        <f>SUM(H19:H22)</f>
        <v>29005</v>
      </c>
      <c r="I32">
        <f>SUM(I19:I22)</f>
        <v>29512.461999999996</v>
      </c>
      <c r="J32">
        <f t="shared" si="2"/>
        <v>507.4619999999959</v>
      </c>
    </row>
    <row r="33" spans="1:10" x14ac:dyDescent="0.25">
      <c r="A33">
        <v>26</v>
      </c>
      <c r="B33">
        <v>919</v>
      </c>
      <c r="C33">
        <v>827.74800000000005</v>
      </c>
      <c r="D33" s="4">
        <f t="shared" si="0"/>
        <v>-91.251999999999953</v>
      </c>
      <c r="G33" s="2" t="s">
        <v>29</v>
      </c>
      <c r="H33">
        <f>SUM(H23:H25)</f>
        <v>8660</v>
      </c>
      <c r="I33">
        <f>SUM(I23:I25)</f>
        <v>8750.4419999999991</v>
      </c>
      <c r="J33">
        <f t="shared" si="2"/>
        <v>90.441999999999098</v>
      </c>
    </row>
    <row r="34" spans="1:10" x14ac:dyDescent="0.25">
      <c r="A34">
        <v>27</v>
      </c>
      <c r="B34">
        <v>926</v>
      </c>
      <c r="C34">
        <v>910.37599999999998</v>
      </c>
      <c r="D34" s="4">
        <f t="shared" si="0"/>
        <v>-15.624000000000024</v>
      </c>
      <c r="G34" s="3"/>
    </row>
    <row r="35" spans="1:10" x14ac:dyDescent="0.25">
      <c r="A35">
        <v>28</v>
      </c>
      <c r="B35">
        <v>904</v>
      </c>
      <c r="C35">
        <v>922.827</v>
      </c>
      <c r="D35" s="4">
        <f t="shared" si="0"/>
        <v>18.826999999999998</v>
      </c>
      <c r="G35" s="2"/>
    </row>
    <row r="36" spans="1:10" x14ac:dyDescent="0.25">
      <c r="A36">
        <v>29</v>
      </c>
      <c r="B36">
        <v>864</v>
      </c>
      <c r="C36">
        <v>892.90599999999995</v>
      </c>
      <c r="D36" s="4">
        <f t="shared" si="0"/>
        <v>28.905999999999949</v>
      </c>
      <c r="G36" s="2"/>
    </row>
    <row r="37" spans="1:10" x14ac:dyDescent="0.25">
      <c r="A37">
        <v>30</v>
      </c>
      <c r="B37">
        <v>847</v>
      </c>
      <c r="C37">
        <v>875.7</v>
      </c>
      <c r="D37" s="4">
        <f t="shared" si="0"/>
        <v>28.700000000000045</v>
      </c>
      <c r="G37" s="2"/>
    </row>
    <row r="38" spans="1:10" x14ac:dyDescent="0.25">
      <c r="A38">
        <v>31</v>
      </c>
      <c r="B38">
        <v>832</v>
      </c>
      <c r="C38">
        <v>847.26300000000003</v>
      </c>
      <c r="D38" s="4">
        <f t="shared" si="0"/>
        <v>15.263000000000034</v>
      </c>
      <c r="G38" s="2"/>
    </row>
    <row r="39" spans="1:10" x14ac:dyDescent="0.25">
      <c r="A39">
        <v>32</v>
      </c>
      <c r="B39">
        <v>671</v>
      </c>
      <c r="C39">
        <v>842.74400000000003</v>
      </c>
      <c r="D39" s="4">
        <f t="shared" si="0"/>
        <v>171.74400000000003</v>
      </c>
      <c r="G39" s="2"/>
    </row>
    <row r="40" spans="1:10" x14ac:dyDescent="0.25">
      <c r="A40">
        <v>33</v>
      </c>
      <c r="B40">
        <v>771</v>
      </c>
      <c r="C40">
        <v>691.18</v>
      </c>
      <c r="D40" s="4">
        <f t="shared" si="0"/>
        <v>-79.82000000000005</v>
      </c>
      <c r="G40" s="2"/>
    </row>
    <row r="41" spans="1:10" x14ac:dyDescent="0.25">
      <c r="A41">
        <v>34</v>
      </c>
      <c r="B41">
        <v>762</v>
      </c>
      <c r="C41">
        <v>776.50699999999995</v>
      </c>
      <c r="D41" s="4">
        <f t="shared" si="0"/>
        <v>14.506999999999948</v>
      </c>
      <c r="G41" s="2"/>
    </row>
    <row r="42" spans="1:10" x14ac:dyDescent="0.25">
      <c r="A42">
        <v>35</v>
      </c>
      <c r="B42">
        <v>818</v>
      </c>
      <c r="C42">
        <v>793.73599999999999</v>
      </c>
      <c r="D42" s="4">
        <f t="shared" si="0"/>
        <v>-24.26400000000001</v>
      </c>
      <c r="G42" s="2"/>
    </row>
    <row r="43" spans="1:10" x14ac:dyDescent="0.25">
      <c r="A43">
        <v>36</v>
      </c>
      <c r="B43">
        <v>874</v>
      </c>
      <c r="C43">
        <v>848.66200000000003</v>
      </c>
      <c r="D43" s="4">
        <f t="shared" si="0"/>
        <v>-25.337999999999965</v>
      </c>
      <c r="G43" s="2"/>
    </row>
    <row r="44" spans="1:10" x14ac:dyDescent="0.25">
      <c r="A44">
        <v>37</v>
      </c>
      <c r="B44">
        <v>935</v>
      </c>
      <c r="C44">
        <v>887.47699999999998</v>
      </c>
      <c r="D44" s="4">
        <f t="shared" si="0"/>
        <v>-47.523000000000025</v>
      </c>
      <c r="G44" s="2"/>
    </row>
    <row r="45" spans="1:10" x14ac:dyDescent="0.25">
      <c r="A45">
        <v>38</v>
      </c>
      <c r="B45">
        <v>786</v>
      </c>
      <c r="C45">
        <v>951.15099999999995</v>
      </c>
      <c r="D45" s="4">
        <f t="shared" si="0"/>
        <v>165.15099999999995</v>
      </c>
      <c r="G45" s="2"/>
    </row>
    <row r="46" spans="1:10" x14ac:dyDescent="0.25">
      <c r="A46">
        <v>39</v>
      </c>
      <c r="B46">
        <v>880</v>
      </c>
      <c r="C46">
        <v>805.45799999999997</v>
      </c>
      <c r="D46" s="4">
        <f t="shared" si="0"/>
        <v>-74.54200000000003</v>
      </c>
      <c r="G46" s="2"/>
    </row>
    <row r="47" spans="1:10" x14ac:dyDescent="0.25">
      <c r="A47">
        <v>40</v>
      </c>
      <c r="B47">
        <v>942</v>
      </c>
      <c r="C47">
        <v>905.41200000000003</v>
      </c>
      <c r="D47" s="4">
        <f t="shared" si="0"/>
        <v>-36.587999999999965</v>
      </c>
      <c r="G47" s="2"/>
    </row>
    <row r="48" spans="1:10" x14ac:dyDescent="0.25">
      <c r="A48">
        <v>41</v>
      </c>
      <c r="B48">
        <v>1058</v>
      </c>
      <c r="C48">
        <v>966.74599999999998</v>
      </c>
      <c r="D48" s="4">
        <f t="shared" si="0"/>
        <v>-91.254000000000019</v>
      </c>
    </row>
    <row r="49" spans="1:4" x14ac:dyDescent="0.25">
      <c r="A49">
        <v>42</v>
      </c>
      <c r="B49">
        <v>1009</v>
      </c>
      <c r="C49">
        <v>1073.827</v>
      </c>
      <c r="D49" s="4">
        <f t="shared" si="0"/>
        <v>64.826999999999998</v>
      </c>
    </row>
    <row r="50" spans="1:4" x14ac:dyDescent="0.25">
      <c r="A50">
        <v>43</v>
      </c>
      <c r="B50">
        <v>1130</v>
      </c>
      <c r="C50">
        <v>1034.905</v>
      </c>
      <c r="D50" s="4">
        <f t="shared" si="0"/>
        <v>-95.095000000000027</v>
      </c>
    </row>
    <row r="51" spans="1:4" x14ac:dyDescent="0.25">
      <c r="A51">
        <v>44</v>
      </c>
      <c r="B51">
        <v>1222</v>
      </c>
      <c r="C51">
        <v>1150.6679999999999</v>
      </c>
      <c r="D51" s="4">
        <f t="shared" si="0"/>
        <v>-71.332000000000107</v>
      </c>
    </row>
    <row r="52" spans="1:4" x14ac:dyDescent="0.25">
      <c r="A52">
        <v>45</v>
      </c>
      <c r="B52">
        <v>1244</v>
      </c>
      <c r="C52">
        <v>1241.069</v>
      </c>
      <c r="D52" s="4">
        <f t="shared" si="0"/>
        <v>-2.93100000000004</v>
      </c>
    </row>
    <row r="53" spans="1:4" x14ac:dyDescent="0.25">
      <c r="A53">
        <v>46</v>
      </c>
      <c r="B53">
        <v>1369</v>
      </c>
      <c r="C53">
        <v>1261.914</v>
      </c>
      <c r="D53" s="4">
        <f t="shared" si="0"/>
        <v>-107.08600000000001</v>
      </c>
    </row>
    <row r="54" spans="1:4" x14ac:dyDescent="0.25">
      <c r="A54">
        <v>47</v>
      </c>
      <c r="B54">
        <v>1321</v>
      </c>
      <c r="C54">
        <v>1383.259</v>
      </c>
      <c r="D54" s="4">
        <f t="shared" si="0"/>
        <v>62.259000000000015</v>
      </c>
    </row>
    <row r="55" spans="1:4" x14ac:dyDescent="0.25">
      <c r="A55">
        <v>48</v>
      </c>
      <c r="B55">
        <v>1387</v>
      </c>
      <c r="C55">
        <v>1342.116</v>
      </c>
      <c r="D55" s="4">
        <f t="shared" si="0"/>
        <v>-44.884000000000015</v>
      </c>
    </row>
    <row r="56" spans="1:4" x14ac:dyDescent="0.25">
      <c r="A56">
        <v>49</v>
      </c>
      <c r="B56">
        <v>1463</v>
      </c>
      <c r="C56">
        <v>1406.1120000000001</v>
      </c>
      <c r="D56" s="4">
        <f t="shared" si="0"/>
        <v>-56.88799999999992</v>
      </c>
    </row>
    <row r="57" spans="1:4" x14ac:dyDescent="0.25">
      <c r="A57">
        <v>50</v>
      </c>
      <c r="B57">
        <v>1494</v>
      </c>
      <c r="C57">
        <v>1491.278</v>
      </c>
      <c r="D57" s="4">
        <f t="shared" si="0"/>
        <v>-2.72199999999998</v>
      </c>
    </row>
    <row r="58" spans="1:4" x14ac:dyDescent="0.25">
      <c r="A58">
        <v>51</v>
      </c>
      <c r="B58">
        <v>1560</v>
      </c>
      <c r="C58">
        <v>1525.604</v>
      </c>
      <c r="D58" s="4">
        <f t="shared" si="0"/>
        <v>-34.395999999999958</v>
      </c>
    </row>
    <row r="59" spans="1:4" x14ac:dyDescent="0.25">
      <c r="A59">
        <v>52</v>
      </c>
      <c r="B59">
        <v>1635</v>
      </c>
      <c r="C59">
        <v>1579.4269999999999</v>
      </c>
      <c r="D59" s="4">
        <f t="shared" si="0"/>
        <v>-55.573000000000093</v>
      </c>
    </row>
    <row r="60" spans="1:4" x14ac:dyDescent="0.25">
      <c r="A60">
        <v>53</v>
      </c>
      <c r="B60">
        <v>1556</v>
      </c>
      <c r="C60">
        <v>1646.617</v>
      </c>
      <c r="D60" s="4">
        <f t="shared" si="0"/>
        <v>90.616999999999962</v>
      </c>
    </row>
    <row r="61" spans="1:4" x14ac:dyDescent="0.25">
      <c r="A61">
        <v>54</v>
      </c>
      <c r="B61">
        <v>1665</v>
      </c>
      <c r="C61">
        <v>1571.239</v>
      </c>
      <c r="D61" s="4">
        <f t="shared" si="0"/>
        <v>-93.760999999999967</v>
      </c>
    </row>
    <row r="62" spans="1:4" x14ac:dyDescent="0.25">
      <c r="A62">
        <v>55</v>
      </c>
      <c r="B62">
        <v>1504</v>
      </c>
      <c r="C62">
        <v>1690.5119999999999</v>
      </c>
      <c r="D62" s="4">
        <f t="shared" si="0"/>
        <v>186.51199999999994</v>
      </c>
    </row>
    <row r="63" spans="1:4" x14ac:dyDescent="0.25">
      <c r="A63">
        <v>56</v>
      </c>
      <c r="B63">
        <v>1448</v>
      </c>
      <c r="C63">
        <v>1531.414</v>
      </c>
      <c r="D63" s="4">
        <f t="shared" si="0"/>
        <v>83.413999999999987</v>
      </c>
    </row>
    <row r="64" spans="1:4" x14ac:dyDescent="0.25">
      <c r="A64">
        <v>57</v>
      </c>
      <c r="B64">
        <v>1481</v>
      </c>
      <c r="C64">
        <v>1471.0519999999999</v>
      </c>
      <c r="D64" s="4">
        <f t="shared" si="0"/>
        <v>-9.9480000000000928</v>
      </c>
    </row>
    <row r="65" spans="1:4" x14ac:dyDescent="0.25">
      <c r="A65">
        <v>58</v>
      </c>
      <c r="B65">
        <v>1582</v>
      </c>
      <c r="C65">
        <v>1505.069</v>
      </c>
      <c r="D65" s="4">
        <f t="shared" si="0"/>
        <v>-76.93100000000004</v>
      </c>
    </row>
    <row r="66" spans="1:4" x14ac:dyDescent="0.25">
      <c r="A66">
        <v>59</v>
      </c>
      <c r="B66">
        <v>1452</v>
      </c>
      <c r="C66">
        <v>1588.953</v>
      </c>
      <c r="D66" s="4">
        <f t="shared" si="0"/>
        <v>136.95299999999997</v>
      </c>
    </row>
    <row r="67" spans="1:4" x14ac:dyDescent="0.25">
      <c r="A67">
        <v>60</v>
      </c>
      <c r="B67">
        <v>1392</v>
      </c>
      <c r="C67">
        <v>1491.6</v>
      </c>
      <c r="D67" s="4">
        <f t="shared" si="0"/>
        <v>99.599999999999909</v>
      </c>
    </row>
    <row r="68" spans="1:4" x14ac:dyDescent="0.25">
      <c r="A68">
        <v>61</v>
      </c>
      <c r="B68">
        <v>1432</v>
      </c>
      <c r="C68">
        <v>1422.269</v>
      </c>
      <c r="D68" s="4">
        <f t="shared" si="0"/>
        <v>-9.7309999999999945</v>
      </c>
    </row>
    <row r="69" spans="1:4" x14ac:dyDescent="0.25">
      <c r="A69">
        <v>62</v>
      </c>
      <c r="B69">
        <v>1570</v>
      </c>
      <c r="C69">
        <v>1451.568</v>
      </c>
      <c r="D69" s="4">
        <f t="shared" si="0"/>
        <v>-118.43200000000002</v>
      </c>
    </row>
    <row r="70" spans="1:4" x14ac:dyDescent="0.25">
      <c r="A70">
        <v>63</v>
      </c>
      <c r="B70">
        <v>1495</v>
      </c>
      <c r="C70">
        <v>1592.249</v>
      </c>
      <c r="D70" s="4">
        <f t="shared" si="0"/>
        <v>97.249000000000024</v>
      </c>
    </row>
    <row r="71" spans="1:4" x14ac:dyDescent="0.25">
      <c r="A71">
        <v>64</v>
      </c>
      <c r="B71">
        <v>1532</v>
      </c>
      <c r="C71">
        <v>1516.38</v>
      </c>
      <c r="D71" s="4">
        <f t="shared" si="0"/>
        <v>-15.619999999999891</v>
      </c>
    </row>
    <row r="72" spans="1:4" x14ac:dyDescent="0.25">
      <c r="A72">
        <v>65</v>
      </c>
      <c r="B72">
        <v>1592</v>
      </c>
      <c r="C72">
        <v>1549.7470000000001</v>
      </c>
      <c r="D72" s="4">
        <f t="shared" ref="D72:D97" si="3">C72-B72</f>
        <v>-42.252999999999929</v>
      </c>
    </row>
    <row r="73" spans="1:4" x14ac:dyDescent="0.25">
      <c r="A73">
        <v>66</v>
      </c>
      <c r="B73">
        <v>1689</v>
      </c>
      <c r="C73">
        <v>1605.954</v>
      </c>
      <c r="D73" s="4">
        <f t="shared" si="3"/>
        <v>-83.046000000000049</v>
      </c>
    </row>
    <row r="74" spans="1:4" x14ac:dyDescent="0.25">
      <c r="A74">
        <v>67</v>
      </c>
      <c r="B74">
        <v>1688</v>
      </c>
      <c r="C74">
        <v>1700.038</v>
      </c>
      <c r="D74" s="4">
        <f t="shared" si="3"/>
        <v>12.038000000000011</v>
      </c>
    </row>
    <row r="75" spans="1:4" x14ac:dyDescent="0.25">
      <c r="A75">
        <v>68</v>
      </c>
      <c r="B75">
        <v>1774</v>
      </c>
      <c r="C75">
        <v>1696.3710000000001</v>
      </c>
      <c r="D75" s="4">
        <f t="shared" si="3"/>
        <v>-77.628999999999905</v>
      </c>
    </row>
    <row r="76" spans="1:4" x14ac:dyDescent="0.25">
      <c r="A76">
        <v>69</v>
      </c>
      <c r="B76">
        <v>2035</v>
      </c>
      <c r="C76">
        <v>1777.2429999999999</v>
      </c>
      <c r="D76" s="4">
        <f t="shared" si="3"/>
        <v>-257.75700000000006</v>
      </c>
    </row>
    <row r="77" spans="1:4" x14ac:dyDescent="0.25">
      <c r="A77">
        <v>70</v>
      </c>
      <c r="B77">
        <v>1628</v>
      </c>
      <c r="C77">
        <v>2030.8989999999999</v>
      </c>
      <c r="D77" s="4">
        <f t="shared" si="3"/>
        <v>402.89899999999989</v>
      </c>
    </row>
    <row r="78" spans="1:4" x14ac:dyDescent="0.25">
      <c r="A78">
        <v>71</v>
      </c>
      <c r="B78">
        <v>1504</v>
      </c>
      <c r="C78">
        <v>1626.8420000000001</v>
      </c>
      <c r="D78" s="4">
        <f t="shared" si="3"/>
        <v>122.8420000000001</v>
      </c>
    </row>
    <row r="79" spans="1:4" x14ac:dyDescent="0.25">
      <c r="A79">
        <v>72</v>
      </c>
      <c r="B79">
        <v>1522</v>
      </c>
      <c r="C79">
        <v>1494.575</v>
      </c>
      <c r="D79" s="4">
        <f t="shared" si="3"/>
        <v>-27.424999999999955</v>
      </c>
    </row>
    <row r="80" spans="1:4" x14ac:dyDescent="0.25">
      <c r="A80">
        <v>73</v>
      </c>
      <c r="B80">
        <v>1415</v>
      </c>
      <c r="C80">
        <v>1499.5070000000001</v>
      </c>
      <c r="D80" s="4">
        <f t="shared" si="3"/>
        <v>84.507000000000062</v>
      </c>
    </row>
    <row r="81" spans="1:4" x14ac:dyDescent="0.25">
      <c r="A81">
        <v>74</v>
      </c>
      <c r="B81">
        <v>1349</v>
      </c>
      <c r="C81">
        <v>1406.0840000000001</v>
      </c>
      <c r="D81" s="4">
        <f t="shared" si="3"/>
        <v>57.08400000000006</v>
      </c>
    </row>
    <row r="82" spans="1:4" x14ac:dyDescent="0.25">
      <c r="A82">
        <v>75</v>
      </c>
      <c r="B82">
        <v>1060</v>
      </c>
      <c r="C82">
        <v>1324.6489999999999</v>
      </c>
      <c r="D82" s="4">
        <f t="shared" si="3"/>
        <v>264.64899999999989</v>
      </c>
    </row>
    <row r="83" spans="1:4" x14ac:dyDescent="0.25">
      <c r="A83">
        <v>76</v>
      </c>
      <c r="B83">
        <v>1111</v>
      </c>
      <c r="C83">
        <v>1046.461</v>
      </c>
      <c r="D83" s="4">
        <f t="shared" si="3"/>
        <v>-64.538999999999987</v>
      </c>
    </row>
    <row r="84" spans="1:4" x14ac:dyDescent="0.25">
      <c r="A84">
        <v>77</v>
      </c>
      <c r="B84">
        <v>1150</v>
      </c>
      <c r="C84">
        <v>1092.6579999999999</v>
      </c>
      <c r="D84" s="4">
        <f t="shared" si="3"/>
        <v>-57.342000000000098</v>
      </c>
    </row>
    <row r="85" spans="1:4" x14ac:dyDescent="0.25">
      <c r="A85">
        <v>78</v>
      </c>
      <c r="B85">
        <v>1098</v>
      </c>
      <c r="C85">
        <v>1123.442</v>
      </c>
      <c r="D85" s="4">
        <f t="shared" si="3"/>
        <v>25.442000000000007</v>
      </c>
    </row>
    <row r="86" spans="1:4" x14ac:dyDescent="0.25">
      <c r="A86">
        <v>79</v>
      </c>
      <c r="B86">
        <v>969</v>
      </c>
      <c r="C86">
        <v>1063.9259999999999</v>
      </c>
      <c r="D86" s="4">
        <f t="shared" si="3"/>
        <v>94.925999999999931</v>
      </c>
    </row>
    <row r="87" spans="1:4" x14ac:dyDescent="0.25">
      <c r="A87">
        <v>80</v>
      </c>
      <c r="B87">
        <v>908</v>
      </c>
      <c r="C87">
        <v>934.76700000000005</v>
      </c>
      <c r="D87" s="4">
        <f t="shared" si="3"/>
        <v>26.767000000000053</v>
      </c>
    </row>
    <row r="88" spans="1:4" x14ac:dyDescent="0.25">
      <c r="A88">
        <v>81</v>
      </c>
      <c r="B88">
        <v>913</v>
      </c>
      <c r="C88">
        <v>872.79</v>
      </c>
      <c r="D88" s="4">
        <f t="shared" si="3"/>
        <v>-40.210000000000036</v>
      </c>
    </row>
    <row r="89" spans="1:4" x14ac:dyDescent="0.25">
      <c r="A89">
        <v>82</v>
      </c>
      <c r="B89">
        <v>786</v>
      </c>
      <c r="C89">
        <v>879.32899999999995</v>
      </c>
      <c r="D89" s="4">
        <f t="shared" si="3"/>
        <v>93.328999999999951</v>
      </c>
    </row>
    <row r="90" spans="1:4" x14ac:dyDescent="0.25">
      <c r="A90">
        <v>83</v>
      </c>
      <c r="B90">
        <v>809</v>
      </c>
      <c r="C90">
        <v>749.12</v>
      </c>
      <c r="D90" s="4">
        <f t="shared" si="3"/>
        <v>-59.879999999999995</v>
      </c>
    </row>
    <row r="91" spans="1:4" x14ac:dyDescent="0.25">
      <c r="A91">
        <v>84</v>
      </c>
      <c r="B91">
        <v>776</v>
      </c>
      <c r="C91">
        <v>759.38099999999997</v>
      </c>
      <c r="D91" s="4">
        <f t="shared" si="3"/>
        <v>-16.619000000000028</v>
      </c>
    </row>
    <row r="92" spans="1:4" x14ac:dyDescent="0.25">
      <c r="A92">
        <v>85</v>
      </c>
      <c r="B92">
        <v>688</v>
      </c>
      <c r="C92">
        <v>723.25599999999997</v>
      </c>
      <c r="D92" s="4">
        <f t="shared" si="3"/>
        <v>35.255999999999972</v>
      </c>
    </row>
    <row r="93" spans="1:4" x14ac:dyDescent="0.25">
      <c r="A93">
        <v>86</v>
      </c>
      <c r="B93">
        <v>643</v>
      </c>
      <c r="C93">
        <v>630.30499999999995</v>
      </c>
      <c r="D93" s="4">
        <f t="shared" si="3"/>
        <v>-12.69500000000005</v>
      </c>
    </row>
    <row r="94" spans="1:4" x14ac:dyDescent="0.25">
      <c r="A94">
        <v>87</v>
      </c>
      <c r="B94">
        <v>563</v>
      </c>
      <c r="C94">
        <v>587.66800000000001</v>
      </c>
      <c r="D94" s="4">
        <f t="shared" si="3"/>
        <v>24.668000000000006</v>
      </c>
    </row>
    <row r="95" spans="1:4" x14ac:dyDescent="0.25">
      <c r="A95">
        <v>88</v>
      </c>
      <c r="B95">
        <v>494</v>
      </c>
      <c r="C95">
        <v>512.89400000000001</v>
      </c>
      <c r="D95" s="4">
        <f t="shared" si="3"/>
        <v>18.894000000000005</v>
      </c>
    </row>
    <row r="96" spans="1:4" x14ac:dyDescent="0.25">
      <c r="A96">
        <v>89</v>
      </c>
      <c r="B96">
        <v>429</v>
      </c>
      <c r="C96">
        <v>443.67</v>
      </c>
      <c r="D96" s="4">
        <f t="shared" si="3"/>
        <v>14.670000000000016</v>
      </c>
    </row>
    <row r="97" spans="1:4" x14ac:dyDescent="0.25">
      <c r="A97" t="s">
        <v>1</v>
      </c>
      <c r="B97">
        <v>1651</v>
      </c>
      <c r="C97">
        <v>1657.2619999999999</v>
      </c>
      <c r="D97" s="4">
        <f t="shared" si="3"/>
        <v>6.2619999999999436</v>
      </c>
    </row>
    <row r="98" spans="1:4" x14ac:dyDescent="0.25">
      <c r="A98" t="s">
        <v>2</v>
      </c>
      <c r="B98">
        <v>101505</v>
      </c>
      <c r="C98">
        <v>101829.435</v>
      </c>
    </row>
  </sheetData>
  <hyperlinks>
    <hyperlink ref="A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yardes</cp:lastModifiedBy>
  <cp:lastPrinted>2019-04-08T15:34:36Z</cp:lastPrinted>
  <dcterms:created xsi:type="dcterms:W3CDTF">2019-01-28T10:19:22Z</dcterms:created>
  <dcterms:modified xsi:type="dcterms:W3CDTF">2019-04-08T15:36:10Z</dcterms:modified>
</cp:coreProperties>
</file>